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<sst xmlns="http://schemas.openxmlformats.org/spreadsheetml/2006/main" count="206" uniqueCount="204">
  <si>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</si>
  <si>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</si>
  <si>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</si>
  <si>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</si>
  <si>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</si>
  <si>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</si>
  <si>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</si>
  <si>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</si>
  <si>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</si>
  <si>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</si>
  <si>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</si>
  <si>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</si>
  <si>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</si>
  <si>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</si>
  <si>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</si>
  <si>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</si>
  <si>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</si>
  <si>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</si>
  <si>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</si>
  <si>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</si>
  <si>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</si>
  <si>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</si>
  <si>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</si>
  <si>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</si>
  <si>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</si>
  <si>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</si>
  <si>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</si>
  <si>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</si>
  <si>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</si>
  <si>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</si>
  <si>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</si>
  <si>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</si>
  <si>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</si>
  <si>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</si>
  <si>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</si>
  <si>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</si>
  <si>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</si>
  <si>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</si>
  <si>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</si>
  <si>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</si>
  <si>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</si>
  <si>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</si>
  <si>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</si>
  <si>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</si>
  <si>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</si>
  <si>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</si>
  <si>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</si>
  <si>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</si>
  <si>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</si>
  <si>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</si>
  <si>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</si>
  <si>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</si>
  <si>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</si>
  <si>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</si>
  <si>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</si>
  <si>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</si>
  <si>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</si>
  <si>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</si>
  <si>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</si>
  <si>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</si>
  <si>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</si>
  <si>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</si>
  <si>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</si>
  <si>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</si>
  <si>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</si>
  <si>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</si>
  <si>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</si>
  <si>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</si>
  <si>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</si>
  <si>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</si>
  <si>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</si>
  <si>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</si>
  <si>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</si>
  <si>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</si>
  <si>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</si>
  <si>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</si>
  <si>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</si>
  <si>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</si>
  <si>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</si>
  <si>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</si>
  <si>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</si>
  <si>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</si>
  <si>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</si>
  <si>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</si>
  <si>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</si>
  <si>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</si>
  <si>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</si>
  <si>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</si>
  <si>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</si>
  <si>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</si>
  <si>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</si>
  <si>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</si>
  <si>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</si>
  <si>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</si>
  <si>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</si>
  <si>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</si>
  <si>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</si>
  <si>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</si>
  <si>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</si>
  <si>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</si>
  <si>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</si>
  <si>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</si>
  <si>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</si>
  <si>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</si>
  <si>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</si>
  <si>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</si>
  <si>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</si>
  <si>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</si>
  <si>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</si>
  <si>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</si>
  <si>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</si>
  <si>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</si>
  <si>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</si>
  <si>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</si>
  <si>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</si>
  <si>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</si>
  <si>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</si>
  <si>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</si>
  <si>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</si>
  <si>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</si>
  <si>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</si>
  <si>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</si>
  <si>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</si>
  <si>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</si>
  <si>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</si>
  <si>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</si>
  <si>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</si>
  <si>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</si>
  <si>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</si>
  <si>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</si>
  <si>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</si>
  <si>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</si>
  <si>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</si>
  <si>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</si>
  <si>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</si>
  <si>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</si>
  <si>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</si>
  <si>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</si>
  <si>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</si>
  <si>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</si>
  <si>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</si>
  <si>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</si>
  <si>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</si>
  <si>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</si>
  <si>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</si>
  <si>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</si>
  <si>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</si>
  <si>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</si>
  <si>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</si>
  <si>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</si>
  <si>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</si>
  <si>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</si>
  <si>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</si>
  <si>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</si>
  <si>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</si>
  <si>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</si>
  <si>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</si>
  <si>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</si>
  <si>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</si>
  <si>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</si>
  <si>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</si>
  <si>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</si>
  <si>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</si>
  <si>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</si>
  <si>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</si>
  <si>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</si>
  <si>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</si>
  <si>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</si>
  <si>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</si>
  <si>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</si>
  <si>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</si>
  <si>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</si>
  <si>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</si>
  <si>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</si>
  <si>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</si>
  <si>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</si>
  <si>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</si>
  <si>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</si>
  <si>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</si>
  <si>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</si>
  <si>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</si>
  <si>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</si>
  <si>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</si>
  <si>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</si>
  <si>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</si>
  <si>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</si>
  <si>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</si>
  <si>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</si>
  <si>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</si>
  <si>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</si>
  <si>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</si>
  <si>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</si>
  <si>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</si>
  <si>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</si>
  <si>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</si>
  <si>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</si>
  <si>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</si>
  <si>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</si>
  <si>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</si>
  <si>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</si>
  <si>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</si>
  <si>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</si>
  <si>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AL-FATIHOUN AL-ARAB FOR INVESTMENT</t>
  </si>
  <si>
    <t>الفاتحون العرب للاستثمار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</si>
</sst>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0" workbookViewId="0">
      <selection activeCell="I50" sqref="I50"/>
    </sheetView>
  </sheetViews>
  <sheetFormatPr defaultColWidth="9" defaultRowHeight="15"/>
  <cols>
    <col min="1" max="3" width="9" style="5"/>
    <col min="4" max="4" width="47.375" style="22" bestFit="1" customWidth="1"/>
    <col min="5" max="8" width="14" style="59" customWidth="1"/>
    <col min="9" max="9" width="42.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141218</v>
      </c>
      <c r="G2" s="1"/>
      <c r="H2" s="2"/>
      <c r="I2" s="3" t="s">
        <v>203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2.54</v>
      </c>
      <c r="F6" s="13">
        <v>2.6</v>
      </c>
      <c r="G6" s="13">
        <v>2.09</v>
      </c>
      <c r="H6" s="13">
        <v>0.49</v>
      </c>
      <c r="I6" s="14" t="s">
        <v>5</v>
      </c>
    </row>
    <row r="7" spans="4:9" ht="15.75">
      <c r="D7" s="12" t="s">
        <v>6</v>
      </c>
      <c r="E7" s="15">
        <v>12702485.83</v>
      </c>
      <c r="F7" s="15">
        <v>51856493.039999999</v>
      </c>
      <c r="G7" s="15">
        <v>43812925.780000001</v>
      </c>
      <c r="H7" s="15">
        <v>3794875.12</v>
      </c>
      <c r="I7" s="14" t="s">
        <v>7</v>
      </c>
    </row>
    <row r="8" spans="4:9" ht="15.75">
      <c r="D8" s="12" t="s">
        <v>8</v>
      </c>
      <c r="E8" s="15">
        <v>5022209</v>
      </c>
      <c r="F8" s="15">
        <v>20193589</v>
      </c>
      <c r="G8" s="15">
        <v>28171653</v>
      </c>
      <c r="H8" s="15">
        <v>5446630</v>
      </c>
      <c r="I8" s="14" t="s">
        <v>9</v>
      </c>
    </row>
    <row r="9" spans="4:9" ht="15.75">
      <c r="D9" s="12" t="s">
        <v>10</v>
      </c>
      <c r="E9" s="15">
        <v>852</v>
      </c>
      <c r="F9" s="15">
        <v>5998</v>
      </c>
      <c r="G9" s="15">
        <v>16800</v>
      </c>
      <c r="H9" s="15">
        <v>6416</v>
      </c>
      <c r="I9" s="14" t="s">
        <v>11</v>
      </c>
    </row>
    <row r="10" spans="4:9" ht="15.75">
      <c r="D10" s="12" t="s">
        <v>12</v>
      </c>
      <c r="E10" s="15">
        <v>3000000</v>
      </c>
      <c r="F10" s="15">
        <v>3000000</v>
      </c>
      <c r="G10" s="15">
        <v>3000000</v>
      </c>
      <c r="H10" s="15">
        <v>3000000</v>
      </c>
      <c r="I10" s="14" t="s">
        <v>13</v>
      </c>
    </row>
    <row r="11" spans="4:9" ht="15.75">
      <c r="D11" s="12" t="s">
        <v>14</v>
      </c>
      <c r="E11" s="15">
        <v>7620000</v>
      </c>
      <c r="F11" s="15">
        <v>7800000</v>
      </c>
      <c r="G11" s="15">
        <v>6270000</v>
      </c>
      <c r="H11" s="15">
        <v>1470000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862419</v>
      </c>
      <c r="F16" s="25">
        <v>258670</v>
      </c>
      <c r="G16" s="25">
        <v>153199</v>
      </c>
      <c r="H16" s="25">
        <v>28630</v>
      </c>
      <c r="I16" s="11" t="s">
        <v>21</v>
      </c>
    </row>
    <row r="17" spans="4:9" ht="15.75">
      <c r="D17" s="12" t="s">
        <v>22</v>
      </c>
      <c r="E17" s="26">
        <v>182839</v>
      </c>
      <c r="F17" s="26">
        <v>242161</v>
      </c>
      <c r="G17" s="26">
        <v>336951</v>
      </c>
      <c r="H17" s="26">
        <v>328257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268487</v>
      </c>
      <c r="G19" s="26">
        <v>0</v>
      </c>
      <c r="H19" s="26">
        <v>8148</v>
      </c>
      <c r="I19" s="14" t="s">
        <v>27</v>
      </c>
    </row>
    <row r="20" spans="4:9" ht="15.75">
      <c r="D20" s="27" t="s">
        <v>28</v>
      </c>
      <c r="E20" s="26">
        <v>703619</v>
      </c>
      <c r="F20" s="26">
        <v>354206</v>
      </c>
      <c r="G20" s="26">
        <v>106074</v>
      </c>
      <c r="H20" s="26">
        <v>0</v>
      </c>
      <c r="I20" s="14" t="s">
        <v>29</v>
      </c>
    </row>
    <row r="21" spans="4:9" ht="15.75">
      <c r="D21" s="27" t="s">
        <v>30</v>
      </c>
      <c r="E21" s="26">
        <v>22192</v>
      </c>
      <c r="F21" s="26">
        <v>3222</v>
      </c>
      <c r="G21" s="26">
        <v>0</v>
      </c>
      <c r="H21" s="26">
        <v>9777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1817519</v>
      </c>
      <c r="F23" s="26">
        <v>1287715</v>
      </c>
      <c r="G23" s="26">
        <v>720176</v>
      </c>
      <c r="H23" s="26">
        <v>456269</v>
      </c>
      <c r="I23" s="14" t="s">
        <v>35</v>
      </c>
    </row>
    <row r="24" spans="4:9" ht="15.75">
      <c r="D24" s="12" t="s">
        <v>36</v>
      </c>
      <c r="E24" s="26">
        <v>670621</v>
      </c>
      <c r="F24" s="26">
        <v>750621</v>
      </c>
      <c r="G24" s="26">
        <v>1396729</v>
      </c>
      <c r="H24" s="26">
        <v>1345000</v>
      </c>
      <c r="I24" s="14" t="s">
        <v>37</v>
      </c>
    </row>
    <row r="25" spans="4:9" ht="15.75">
      <c r="D25" s="12" t="s">
        <v>38</v>
      </c>
      <c r="E25" s="26">
        <v>504269</v>
      </c>
      <c r="F25" s="26">
        <v>1038744</v>
      </c>
      <c r="G25" s="26">
        <v>808985</v>
      </c>
      <c r="H25" s="26">
        <v>907226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37500</v>
      </c>
      <c r="I27" s="14" t="s">
        <v>43</v>
      </c>
    </row>
    <row r="28" spans="4:9" ht="15.75">
      <c r="D28" s="12" t="s">
        <v>44</v>
      </c>
      <c r="E28" s="26">
        <v>504269</v>
      </c>
      <c r="F28" s="26">
        <v>1038744</v>
      </c>
      <c r="G28" s="26">
        <v>808985</v>
      </c>
      <c r="H28" s="26">
        <v>944726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2992409</v>
      </c>
      <c r="F30" s="29">
        <v>3077080</v>
      </c>
      <c r="G30" s="29">
        <v>2925890</v>
      </c>
      <c r="H30" s="29">
        <v>2745995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413738</v>
      </c>
      <c r="F35" s="25">
        <v>320919</v>
      </c>
      <c r="G35" s="25">
        <v>2558</v>
      </c>
      <c r="H35" s="25">
        <v>27641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681573</v>
      </c>
      <c r="F39" s="26">
        <v>664534</v>
      </c>
      <c r="G39" s="26">
        <v>249143</v>
      </c>
      <c r="H39" s="26">
        <v>332745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681573</v>
      </c>
      <c r="F43" s="29">
        <v>664534</v>
      </c>
      <c r="G43" s="29">
        <v>249143</v>
      </c>
      <c r="H43" s="29">
        <v>332745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</v>
      </c>
      <c r="F46" s="25">
        <v>3000000</v>
      </c>
      <c r="G46" s="25">
        <v>3000000</v>
      </c>
      <c r="H46" s="25">
        <v>3000000</v>
      </c>
      <c r="I46" s="11" t="s">
        <v>75</v>
      </c>
    </row>
    <row r="47" spans="4:9" ht="15.75">
      <c r="D47" s="12" t="s">
        <v>76</v>
      </c>
      <c r="E47" s="26">
        <v>3000000</v>
      </c>
      <c r="F47" s="26">
        <v>3000000</v>
      </c>
      <c r="G47" s="26">
        <v>3000000</v>
      </c>
      <c r="H47" s="26">
        <v>3000000</v>
      </c>
      <c r="I47" s="14" t="s">
        <v>77</v>
      </c>
    </row>
    <row r="48" spans="4:9" ht="15.75">
      <c r="D48" s="12" t="s">
        <v>78</v>
      </c>
      <c r="E48" s="26">
        <v>3000000</v>
      </c>
      <c r="F48" s="26">
        <v>3000000</v>
      </c>
      <c r="G48" s="26">
        <v>3000000</v>
      </c>
      <c r="H48" s="26">
        <v>3000000</v>
      </c>
      <c r="I48" s="14" t="s">
        <v>79</v>
      </c>
    </row>
    <row r="49" spans="4:9" ht="15.75">
      <c r="D49" s="12" t="s">
        <v>80</v>
      </c>
      <c r="E49" s="26">
        <v>39862</v>
      </c>
      <c r="F49" s="26">
        <v>39862</v>
      </c>
      <c r="G49" s="26">
        <v>39862</v>
      </c>
      <c r="H49" s="26">
        <v>38121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/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-433570</v>
      </c>
      <c r="F57" s="26">
        <v>-353570</v>
      </c>
      <c r="G57" s="26">
        <v>7571</v>
      </c>
      <c r="H57" s="26">
        <v>-326993</v>
      </c>
      <c r="I57" s="14" t="s">
        <v>97</v>
      </c>
    </row>
    <row r="58" spans="4:9" ht="15.75">
      <c r="D58" s="12" t="s">
        <v>98</v>
      </c>
      <c r="E58" s="26">
        <v>-295456</v>
      </c>
      <c r="F58" s="26">
        <v>-273746</v>
      </c>
      <c r="G58" s="26">
        <v>-370686</v>
      </c>
      <c r="H58" s="26">
        <v>-297878</v>
      </c>
      <c r="I58" s="14" t="s">
        <v>99</v>
      </c>
    </row>
    <row r="59" spans="4:9" ht="15.75">
      <c r="D59" s="12" t="s">
        <v>100</v>
      </c>
      <c r="E59" s="26">
        <v>2310836</v>
      </c>
      <c r="F59" s="26">
        <v>2412546</v>
      </c>
      <c r="G59" s="26">
        <v>2676747</v>
      </c>
      <c r="H59" s="26">
        <v>2413250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2992409</v>
      </c>
      <c r="F61" s="29">
        <v>3077080</v>
      </c>
      <c r="G61" s="29">
        <v>2925890</v>
      </c>
      <c r="H61" s="29">
        <v>2745995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637739</v>
      </c>
      <c r="F65" s="25">
        <v>635064</v>
      </c>
      <c r="G65" s="25">
        <v>834575</v>
      </c>
      <c r="H65" s="25">
        <v>673348</v>
      </c>
      <c r="I65" s="11" t="s">
        <v>109</v>
      </c>
    </row>
    <row r="66" spans="4:9" ht="15.75">
      <c r="D66" s="12" t="s">
        <v>110</v>
      </c>
      <c r="E66" s="26">
        <v>524113</v>
      </c>
      <c r="F66" s="26">
        <v>535811</v>
      </c>
      <c r="G66" s="26">
        <v>746863</v>
      </c>
      <c r="H66" s="26">
        <v>602474</v>
      </c>
      <c r="I66" s="14" t="s">
        <v>111</v>
      </c>
    </row>
    <row r="67" spans="4:9" ht="15.75">
      <c r="D67" s="12" t="s">
        <v>112</v>
      </c>
      <c r="E67" s="26">
        <v>113626</v>
      </c>
      <c r="F67" s="26">
        <v>99253</v>
      </c>
      <c r="G67" s="26">
        <v>87712</v>
      </c>
      <c r="H67" s="26">
        <v>70874</v>
      </c>
      <c r="I67" s="14" t="s">
        <v>113</v>
      </c>
    </row>
    <row r="68" spans="4:9" ht="15.75">
      <c r="D68" s="12" t="s">
        <v>114</v>
      </c>
      <c r="E68" s="26">
        <v>214736</v>
      </c>
      <c r="F68" s="26">
        <v>253166</v>
      </c>
      <c r="G68" s="26">
        <v>151660</v>
      </c>
      <c r="H68" s="26">
        <v>137560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101753</v>
      </c>
      <c r="F70" s="26">
        <v>109936</v>
      </c>
      <c r="G70" s="26">
        <v>151492</v>
      </c>
      <c r="H70" s="26">
        <v>145831</v>
      </c>
      <c r="I70" s="14" t="s">
        <v>119</v>
      </c>
    </row>
    <row r="71" spans="4:9" ht="15.75">
      <c r="D71" s="12" t="s">
        <v>120</v>
      </c>
      <c r="E71" s="26">
        <v>0</v>
      </c>
      <c r="F71" s="26">
        <v>60507</v>
      </c>
      <c r="G71" s="26">
        <v>0</v>
      </c>
      <c r="H71" s="26">
        <v>137000</v>
      </c>
      <c r="I71" s="14" t="s">
        <v>121</v>
      </c>
    </row>
    <row r="72" spans="4:9" ht="15.75">
      <c r="D72" s="12" t="s">
        <v>122</v>
      </c>
      <c r="E72" s="26">
        <v>-101110</v>
      </c>
      <c r="F72" s="26">
        <v>-214420</v>
      </c>
      <c r="G72" s="26">
        <v>-63948</v>
      </c>
      <c r="H72" s="26">
        <v>-203686</v>
      </c>
      <c r="I72" s="14" t="s">
        <v>123</v>
      </c>
    </row>
    <row r="73" spans="4:9" ht="15.75">
      <c r="D73" s="12" t="s">
        <v>124</v>
      </c>
      <c r="E73" s="26">
        <v>96017</v>
      </c>
      <c r="F73" s="26">
        <v>30393</v>
      </c>
      <c r="G73" s="26">
        <v>2000</v>
      </c>
      <c r="H73" s="26">
        <v>43173</v>
      </c>
      <c r="I73" s="14" t="s">
        <v>125</v>
      </c>
    </row>
    <row r="74" spans="4:9" ht="15.75">
      <c r="D74" s="12" t="s">
        <v>126</v>
      </c>
      <c r="E74" s="26">
        <v>20208</v>
      </c>
      <c r="F74" s="26">
        <v>0</v>
      </c>
      <c r="G74" s="26">
        <v>0</v>
      </c>
      <c r="H74" s="26">
        <v>676</v>
      </c>
      <c r="I74" s="14" t="s">
        <v>127</v>
      </c>
    </row>
    <row r="75" spans="4:9" ht="15.75">
      <c r="D75" s="12" t="s">
        <v>128</v>
      </c>
      <c r="E75" s="26">
        <v>-25301</v>
      </c>
      <c r="F75" s="26">
        <v>-184027</v>
      </c>
      <c r="G75" s="26">
        <v>-61948</v>
      </c>
      <c r="H75" s="26">
        <v>-161189</v>
      </c>
      <c r="I75" s="14" t="s">
        <v>129</v>
      </c>
    </row>
    <row r="76" spans="4:9" ht="15.75">
      <c r="D76" s="12" t="s">
        <v>130</v>
      </c>
      <c r="E76" s="26">
        <v>594</v>
      </c>
      <c r="F76" s="26">
        <v>500</v>
      </c>
      <c r="G76" s="26">
        <v>635</v>
      </c>
      <c r="H76" s="26">
        <v>665</v>
      </c>
      <c r="I76" s="14" t="s">
        <v>131</v>
      </c>
    </row>
    <row r="77" spans="4:9" ht="15.75">
      <c r="D77" s="12" t="s">
        <v>132</v>
      </c>
      <c r="E77" s="26">
        <v>-25895</v>
      </c>
      <c r="F77" s="26">
        <v>-184527</v>
      </c>
      <c r="G77" s="26">
        <v>-62583</v>
      </c>
      <c r="H77" s="26">
        <v>-161854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2437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-25895</v>
      </c>
      <c r="F82" s="26">
        <v>-184527</v>
      </c>
      <c r="G82" s="26">
        <v>-65020</v>
      </c>
      <c r="H82" s="26">
        <v>-161854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-25895</v>
      </c>
      <c r="F84" s="29">
        <v>-184527</v>
      </c>
      <c r="G84" s="29">
        <v>-65020</v>
      </c>
      <c r="H84" s="29">
        <v>-161854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258670</v>
      </c>
      <c r="F88" s="25">
        <v>153199</v>
      </c>
      <c r="G88" s="25">
        <v>28630</v>
      </c>
      <c r="H88" s="25">
        <v>404847</v>
      </c>
      <c r="I88" s="11" t="s">
        <v>149</v>
      </c>
    </row>
    <row r="89" spans="4:9" ht="15.75">
      <c r="D89" s="12" t="s">
        <v>150</v>
      </c>
      <c r="E89" s="26">
        <v>97400</v>
      </c>
      <c r="F89" s="26">
        <v>218855</v>
      </c>
      <c r="G89" s="26">
        <v>-135393</v>
      </c>
      <c r="H89" s="26">
        <v>-257</v>
      </c>
      <c r="I89" s="14" t="s">
        <v>151</v>
      </c>
    </row>
    <row r="90" spans="4:9" ht="15.75">
      <c r="D90" s="12" t="s">
        <v>152</v>
      </c>
      <c r="E90" s="26">
        <v>509693</v>
      </c>
      <c r="F90" s="26">
        <v>-94871</v>
      </c>
      <c r="G90" s="26">
        <v>286546</v>
      </c>
      <c r="H90" s="26">
        <v>-340071</v>
      </c>
      <c r="I90" s="14" t="s">
        <v>153</v>
      </c>
    </row>
    <row r="91" spans="4:9" ht="15.75">
      <c r="D91" s="12" t="s">
        <v>154</v>
      </c>
      <c r="E91" s="26">
        <v>-3344</v>
      </c>
      <c r="F91" s="26">
        <v>-18513</v>
      </c>
      <c r="G91" s="26">
        <v>-26584</v>
      </c>
      <c r="H91" s="26">
        <v>-35889</v>
      </c>
      <c r="I91" s="14" t="s">
        <v>155</v>
      </c>
    </row>
    <row r="92" spans="4:9" ht="15.75">
      <c r="D92" s="28" t="s">
        <v>156</v>
      </c>
      <c r="E92" s="29">
        <v>862419</v>
      </c>
      <c r="F92" s="29">
        <v>258670</v>
      </c>
      <c r="G92" s="29">
        <v>153199</v>
      </c>
      <c r="H92" s="29">
        <v>28630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167.40696666666668</v>
      </c>
      <c r="F96" s="10">
        <f>+F8*100/F10</f>
        <v>673.11963333333335</v>
      </c>
      <c r="G96" s="10">
        <f>+G8*100/G10</f>
        <v>939.05510000000004</v>
      </c>
      <c r="H96" s="10">
        <f>+H8*100/H10</f>
        <v>181.55433333333335</v>
      </c>
      <c r="I96" s="11" t="s">
        <v>161</v>
      </c>
    </row>
    <row r="97" spans="1:15" ht="15.75">
      <c r="D97" s="12" t="s">
        <v>162</v>
      </c>
      <c r="E97" s="13">
        <f>+E84/E10</f>
        <v>-8.631666666666666E-3</v>
      </c>
      <c r="F97" s="13">
        <f>+F84/F10</f>
        <v>-6.1509000000000001E-2</v>
      </c>
      <c r="G97" s="13">
        <f>+G84/G10</f>
        <v>-2.1673333333333333E-2</v>
      </c>
      <c r="H97" s="13">
        <f>+H84/H10</f>
        <v>-5.395133333333333E-2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0.77027866666666667</v>
      </c>
      <c r="F99" s="13">
        <f>+F59/F10</f>
        <v>0.80418199999999995</v>
      </c>
      <c r="G99" s="13">
        <f>+G59/G10</f>
        <v>0.89224899999999996</v>
      </c>
      <c r="H99" s="13">
        <f>+H59/H10</f>
        <v>0.80441666666666667</v>
      </c>
      <c r="I99" s="14" t="s">
        <v>167</v>
      </c>
    </row>
    <row r="100" spans="1:15" ht="15.75">
      <c r="D100" s="12" t="s">
        <v>168</v>
      </c>
      <c r="E100" s="13">
        <f>+E11/E84</f>
        <v>-294.26530218188839</v>
      </c>
      <c r="F100" s="13">
        <f>+F11/F84</f>
        <v>-42.270236875904338</v>
      </c>
      <c r="G100" s="13">
        <f>+G11/G84</f>
        <v>-96.431867117809901</v>
      </c>
      <c r="H100" s="13">
        <f>+H11/H84</f>
        <v>-9.0822593201280171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3.2975079148844832</v>
      </c>
      <c r="F103" s="46">
        <f>+F11/F59</f>
        <v>3.2330989751076249</v>
      </c>
      <c r="G103" s="46">
        <f>+G11/G59</f>
        <v>2.3423954523905324</v>
      </c>
      <c r="H103" s="46">
        <f>+H11/H59</f>
        <v>0.6091370558375635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17.817006643783742</v>
      </c>
      <c r="F105" s="51">
        <f>+F67*100/F65</f>
        <v>15.628818512779814</v>
      </c>
      <c r="G105" s="51">
        <f>+G67*100/G65</f>
        <v>10.509780427163527</v>
      </c>
      <c r="H105" s="51">
        <f>+H67*100/H65</f>
        <v>10.525612313395154</v>
      </c>
      <c r="I105" s="11" t="s">
        <v>177</v>
      </c>
    </row>
    <row r="106" spans="1:15" ht="15.75">
      <c r="D106" s="12" t="s">
        <v>178</v>
      </c>
      <c r="E106" s="52">
        <f>+E75*100/E65</f>
        <v>-3.9672969663138056</v>
      </c>
      <c r="F106" s="52">
        <f>+F75*100/F65</f>
        <v>-28.977709333232557</v>
      </c>
      <c r="G106" s="52">
        <f>+G75*100/G65</f>
        <v>-7.4227001767366625</v>
      </c>
      <c r="H106" s="52">
        <f>+H75*100/H65</f>
        <v>-23.93843896469582</v>
      </c>
      <c r="I106" s="14" t="s">
        <v>179</v>
      </c>
    </row>
    <row r="107" spans="1:15" ht="15.75">
      <c r="D107" s="12" t="s">
        <v>180</v>
      </c>
      <c r="E107" s="52">
        <f>+E82*100/E65</f>
        <v>-4.0604385179517015</v>
      </c>
      <c r="F107" s="52">
        <f>+F82*100/F65</f>
        <v>-29.056441555496768</v>
      </c>
      <c r="G107" s="52">
        <f>+G82*100/G65</f>
        <v>-7.7907917203366983</v>
      </c>
      <c r="H107" s="52">
        <f>+H82*100/H65</f>
        <v>-24.037199189720621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-0.84550607888159668</v>
      </c>
      <c r="F108" s="52">
        <f>(F82+F76)*100/F30</f>
        <v>-5.9805724908029694</v>
      </c>
      <c r="G108" s="52">
        <f>(G82+G76)*100/G30</f>
        <v>-2.2005270191292223</v>
      </c>
      <c r="H108" s="52">
        <f>(H82+H76)*100/H30</f>
        <v>-5.8699669882865777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-1.120590124093618</v>
      </c>
      <c r="F109" s="53">
        <f>+F84*100/F59</f>
        <v>-7.648641725380573</v>
      </c>
      <c r="G109" s="53">
        <f>+G84*100/G59</f>
        <v>-2.4290678200068965</v>
      </c>
      <c r="H109" s="53">
        <f>+H84*100/H59</f>
        <v>-6.7068890500362581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22.776732726041125</v>
      </c>
      <c r="F111" s="10">
        <f>+F43*100/F30</f>
        <v>21.596253591066855</v>
      </c>
      <c r="G111" s="10">
        <f>+G43*100/G30</f>
        <v>8.5151184767711712</v>
      </c>
      <c r="H111" s="10">
        <f>+H43*100/H30</f>
        <v>12.117465618109282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77.223267273958868</v>
      </c>
      <c r="F112" s="13">
        <f>+F59*100/F30</f>
        <v>78.403746408933145</v>
      </c>
      <c r="G112" s="13">
        <f>+G59*100/G30</f>
        <v>91.484881523228836</v>
      </c>
      <c r="H112" s="13">
        <f>+H59*100/H30</f>
        <v>87.882534381890721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-42.594276094276097</v>
      </c>
      <c r="F113" s="46">
        <f>+F75/F76</f>
        <v>-368.05399999999997</v>
      </c>
      <c r="G113" s="46">
        <f>+G75/G76</f>
        <v>-97.555905511811019</v>
      </c>
      <c r="H113" s="46">
        <f>+H75/H76</f>
        <v>-242.38947368421051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0.21311892859565654</v>
      </c>
      <c r="F115" s="10">
        <f>+F65/F30</f>
        <v>0.20638527435100809</v>
      </c>
      <c r="G115" s="10">
        <f>+G65/G30</f>
        <v>0.28523799596020355</v>
      </c>
      <c r="H115" s="10">
        <f>+H65/H30</f>
        <v>0.24521093447001907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1.2646801607871989</v>
      </c>
      <c r="F116" s="13">
        <f>+F65/F28</f>
        <v>0.61137681661699128</v>
      </c>
      <c r="G116" s="13">
        <f>+G65/G28</f>
        <v>1.0316322305110726</v>
      </c>
      <c r="H116" s="13">
        <f>+H65/H28</f>
        <v>0.71274422425126438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0.56141665184788714</v>
      </c>
      <c r="F117" s="46">
        <f>+F65/F120</f>
        <v>1.0190682963697546</v>
      </c>
      <c r="G117" s="46">
        <f>+G65/G120</f>
        <v>1.7717973050720437</v>
      </c>
      <c r="H117" s="46">
        <f>+H65/H120</f>
        <v>5.4511511932903725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2.6666534619182389</v>
      </c>
      <c r="F119" s="58">
        <f>+F23/F39</f>
        <v>1.9377714308071521</v>
      </c>
      <c r="G119" s="58">
        <f>+G23/G39</f>
        <v>2.8906130214374879</v>
      </c>
      <c r="H119" s="58">
        <f>+H23/H39</f>
        <v>1.3712272160363042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1135946</v>
      </c>
      <c r="F120" s="29">
        <f>+F23-F39</f>
        <v>623181</v>
      </c>
      <c r="G120" s="29">
        <f>+G23-G39</f>
        <v>471033</v>
      </c>
      <c r="H120" s="29">
        <f>+H23-H39</f>
        <v>123524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2015-09-14T08:20:56Z</dcterms:modified>
</cp:coreProperties>
</file>